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-CLIENTES DE CARTERA\ASOCIACION AFTEC (FOMENTO TERAPIAS ECUESTRES)\CONTABILIDAD\2024\BALANCES ENVIADOS\"/>
    </mc:Choice>
  </mc:AlternateContent>
  <xr:revisionPtr revIDLastSave="0" documentId="8_{9ACAA17F-55F2-425B-AEEA-435C4AFC80F2}" xr6:coauthVersionLast="47" xr6:coauthVersionMax="47" xr10:uidLastSave="{00000000-0000-0000-0000-000000000000}"/>
  <bookViews>
    <workbookView xWindow="-120" yWindow="-120" windowWidth="29040" windowHeight="15840" xr2:uid="{31023586-1F17-454B-B050-0858C127EB4E}"/>
  </bookViews>
  <sheets>
    <sheet name="Cuenta de Pérdidas y Ganancias" sheetId="1" r:id="rId1"/>
  </sheets>
  <definedNames>
    <definedName name="_xlnm.Print_Area" localSheetId="0">'Cuenta de Pérdidas y Ganancias'!$A$1:$B$42</definedName>
    <definedName name="_xlnm.Print_Titles" localSheetId="0">'Cuenta de Pérdidas y Ganancias'!$1:$8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0" i="1" l="1"/>
  <c r="B39" i="1"/>
  <c r="B38" i="1"/>
  <c r="B37" i="1"/>
  <c r="B35" i="1"/>
  <c r="B33" i="1"/>
  <c r="B32" i="1"/>
  <c r="B30" i="1"/>
  <c r="B21" i="1"/>
  <c r="B17" i="1"/>
  <c r="B12" i="1"/>
  <c r="B9" i="1"/>
</calcChain>
</file>

<file path=xl/sharedStrings.xml><?xml version="1.0" encoding="utf-8"?>
<sst xmlns="http://schemas.openxmlformats.org/spreadsheetml/2006/main" count="38" uniqueCount="37">
  <si>
    <t>Cuenta de Pérdidas y Ganancias</t>
  </si>
  <si>
    <t>Empresa: ASOC AFTEC (ASOCIACION PARA EL FOMENTO D</t>
  </si>
  <si>
    <t>Período: de Enero a Diciembre</t>
  </si>
  <si>
    <t>Fecha: 30/04/2024</t>
  </si>
  <si>
    <t xml:space="preserve">      4. Aprovisionamientos</t>
  </si>
  <si>
    <t xml:space="preserve">          602    COMPRAS DE OTROS APROVISIONAMI</t>
  </si>
  <si>
    <t xml:space="preserve">          607    TRABAJOS REALIZADOS POR OTRAS</t>
  </si>
  <si>
    <t xml:space="preserve">      5. Otros ingresos de explotación</t>
  </si>
  <si>
    <t xml:space="preserve">          740    SUBV. DON. Y LEG. A LA ACT.</t>
  </si>
  <si>
    <t xml:space="preserve">          747    DONAC.LEG.TRANSFERIDOS EXCEDEN</t>
  </si>
  <si>
    <t xml:space="preserve">          755    INGRESOS POR SERVICIOS AL PERS</t>
  </si>
  <si>
    <t xml:space="preserve">          759    INGRESOS POR SERVICIOS DIVERSO</t>
  </si>
  <si>
    <t xml:space="preserve">      6. Gastos de personal</t>
  </si>
  <si>
    <t xml:space="preserve">          640    SUELDOS Y SALARIOS</t>
  </si>
  <si>
    <t xml:space="preserve">          641    INDEMNIZACIONES</t>
  </si>
  <si>
    <t xml:space="preserve">          642    SEGURIDAD SOCIAL A CARGO DE LA</t>
  </si>
  <si>
    <t xml:space="preserve">      7. Otros gastos de explotación</t>
  </si>
  <si>
    <t xml:space="preserve">          621    ARRENDAMIENTOS Y CÁNONES</t>
  </si>
  <si>
    <t xml:space="preserve">          622    REPARACIONES Y CONSERVACIÓN</t>
  </si>
  <si>
    <t xml:space="preserve">          623    SERVICIOS PROFESIONALES INDEP.</t>
  </si>
  <si>
    <t xml:space="preserve">          624    TRANSPORTES</t>
  </si>
  <si>
    <t xml:space="preserve">          625    PRIMAS DE SEGUROS</t>
  </si>
  <si>
    <t xml:space="preserve">          626    SERVICIOS BANCARIOS Y SIMILARE</t>
  </si>
  <si>
    <t xml:space="preserve">          627    PUBLICID., PROPAGANDA Y RR.PP.</t>
  </si>
  <si>
    <t xml:space="preserve">          629    OTROS SERVICIOS</t>
  </si>
  <si>
    <t xml:space="preserve">      8. Amortización de inmovilizado</t>
  </si>
  <si>
    <t xml:space="preserve">          681    AMORTIZACIÓN DEL INMOVILIZADO</t>
  </si>
  <si>
    <t xml:space="preserve"> A) RESULTADO DE EXPLOTACIÓN</t>
  </si>
  <si>
    <t xml:space="preserve">      13. Ingresos financieros</t>
  </si>
  <si>
    <t xml:space="preserve">          769    OTROS INGRESOS FINANCIEROS</t>
  </si>
  <si>
    <t xml:space="preserve">      14. Gastos financieros</t>
  </si>
  <si>
    <t xml:space="preserve">          669    OTROS GASTOS FINANCIEROS</t>
  </si>
  <si>
    <t xml:space="preserve"> B) RESULTADO FINANCIERO</t>
  </si>
  <si>
    <t xml:space="preserve"> C) RESULTADO ANTES DE IMPUESTOS</t>
  </si>
  <si>
    <t xml:space="preserve"> D) RESULTADO DEL EJERCICIO</t>
  </si>
  <si>
    <t xml:space="preserve">          720    CUOTAS DE ASOCIADOS Y AFILIADO</t>
  </si>
  <si>
    <t xml:space="preserve">          721    CUOTAS DE USUARIOS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</si>
</sst>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\-#,##0.00;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8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0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164" fontId="0" fillId="0" borderId="0" xfId="0" applyNumberForma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4A200-7E2A-48F1-8888-1C1F1FAB749D}">
  <sheetPr>
    <pageSetUpPr fitToPage="1"/>
  </sheetPr>
  <dimension ref="A1:B42"/>
  <sheetViews>
    <sheetView tabSelected="1" workbookViewId="0">
      <pane xSplit="1" topLeftCell="B1" activePane="topRight" state="frozen"/>
      <selection pane="topRight" activeCell="A2" sqref="A2"/>
    </sheetView>
  </sheetViews>
  <sheetFormatPr baseColWidth="10" defaultRowHeight="15" x14ac:dyDescent="0.25"/>
  <cols>
    <col min="1" max="1" width="56.85546875" bestFit="1" customWidth="1"/>
    <col min="2" max="2" width="10.85546875" bestFit="1" customWidth="1"/>
  </cols>
  <sheetData>
    <row r="1" spans="1:2" ht="23.25" x14ac:dyDescent="0.35">
      <c r="A1" s="1" t="s">
        <v>0</v>
      </c>
    </row>
    <row r="3" spans="1:2" x14ac:dyDescent="0.25">
      <c r="A3" s="2" t="s">
        <v>1</v>
      </c>
    </row>
    <row r="4" spans="1:2" x14ac:dyDescent="0.25">
      <c r="A4" s="2" t="s">
        <v>2</v>
      </c>
    </row>
    <row r="5" spans="1:2" x14ac:dyDescent="0.25">
      <c r="A5" s="2" t="s">
        <v>3</v>
      </c>
    </row>
    <row r="6" spans="1:2" ht="15.75" thickBot="1" x14ac:dyDescent="0.3"/>
    <row r="7" spans="1:2" ht="16.5" thickTop="1" thickBot="1" x14ac:dyDescent="0.3">
      <c r="A7" s="3" t="s">
        <v>0</v>
      </c>
      <c r="B7" s="4">
        <v>2022</v>
      </c>
    </row>
    <row r="8" spans="1:2" ht="15.75" thickTop="1" x14ac:dyDescent="0.25"/>
    <row r="9" spans="1:2" x14ac:dyDescent="0.25">
      <c r="A9" t="s">
        <v>4</v>
      </c>
      <c r="B9" s="5">
        <f>SUM(B10:B11)</f>
        <v>-14430.78</v>
      </c>
    </row>
    <row r="10" spans="1:2" x14ac:dyDescent="0.25">
      <c r="A10" t="s">
        <v>5</v>
      </c>
      <c r="B10" s="5">
        <v>-14222.54</v>
      </c>
    </row>
    <row r="11" spans="1:2" x14ac:dyDescent="0.25">
      <c r="A11" t="s">
        <v>6</v>
      </c>
      <c r="B11" s="5">
        <v>-208.24</v>
      </c>
    </row>
    <row r="12" spans="1:2" x14ac:dyDescent="0.25">
      <c r="A12" t="s">
        <v>7</v>
      </c>
      <c r="B12" s="5">
        <f>SUM(B13:B16)</f>
        <v>32209.370000000003</v>
      </c>
    </row>
    <row r="13" spans="1:2" x14ac:dyDescent="0.25">
      <c r="A13" t="s">
        <v>8</v>
      </c>
      <c r="B13" s="5">
        <v>13178.68</v>
      </c>
    </row>
    <row r="14" spans="1:2" x14ac:dyDescent="0.25">
      <c r="A14" t="s">
        <v>9</v>
      </c>
      <c r="B14" s="5">
        <v>18439.650000000001</v>
      </c>
    </row>
    <row r="15" spans="1:2" x14ac:dyDescent="0.25">
      <c r="A15" t="s">
        <v>10</v>
      </c>
      <c r="B15" s="5">
        <v>585.9</v>
      </c>
    </row>
    <row r="16" spans="1:2" x14ac:dyDescent="0.25">
      <c r="A16" t="s">
        <v>11</v>
      </c>
      <c r="B16" s="5">
        <v>5.14</v>
      </c>
    </row>
    <row r="17" spans="1:2" x14ac:dyDescent="0.25">
      <c r="A17" t="s">
        <v>12</v>
      </c>
      <c r="B17" s="5">
        <f>SUM(B18:B20)</f>
        <v>-114233.95</v>
      </c>
    </row>
    <row r="18" spans="1:2" x14ac:dyDescent="0.25">
      <c r="A18" t="s">
        <v>13</v>
      </c>
      <c r="B18" s="5">
        <v>-83406.710000000006</v>
      </c>
    </row>
    <row r="19" spans="1:2" x14ac:dyDescent="0.25">
      <c r="A19" t="s">
        <v>14</v>
      </c>
      <c r="B19" s="5">
        <v>-781.01</v>
      </c>
    </row>
    <row r="20" spans="1:2" x14ac:dyDescent="0.25">
      <c r="A20" t="s">
        <v>15</v>
      </c>
      <c r="B20" s="5">
        <v>-30046.23</v>
      </c>
    </row>
    <row r="21" spans="1:2" x14ac:dyDescent="0.25">
      <c r="A21" t="s">
        <v>16</v>
      </c>
      <c r="B21" s="5">
        <f>SUM(B22:B29)</f>
        <v>-28841.97</v>
      </c>
    </row>
    <row r="22" spans="1:2" x14ac:dyDescent="0.25">
      <c r="A22" t="s">
        <v>17</v>
      </c>
      <c r="B22" s="5">
        <v>-5419.08</v>
      </c>
    </row>
    <row r="23" spans="1:2" x14ac:dyDescent="0.25">
      <c r="A23" t="s">
        <v>18</v>
      </c>
      <c r="B23" s="5">
        <v>-399.66</v>
      </c>
    </row>
    <row r="24" spans="1:2" x14ac:dyDescent="0.25">
      <c r="A24" t="s">
        <v>19</v>
      </c>
      <c r="B24" s="5">
        <v>-6091.55</v>
      </c>
    </row>
    <row r="25" spans="1:2" x14ac:dyDescent="0.25">
      <c r="A25" t="s">
        <v>20</v>
      </c>
      <c r="B25" s="5">
        <v>-487.4</v>
      </c>
    </row>
    <row r="26" spans="1:2" x14ac:dyDescent="0.25">
      <c r="A26" t="s">
        <v>21</v>
      </c>
      <c r="B26" s="5">
        <v>-3212.51</v>
      </c>
    </row>
    <row r="27" spans="1:2" x14ac:dyDescent="0.25">
      <c r="A27" t="s">
        <v>22</v>
      </c>
      <c r="B27" s="5">
        <v>-1103.32</v>
      </c>
    </row>
    <row r="28" spans="1:2" x14ac:dyDescent="0.25">
      <c r="A28" t="s">
        <v>23</v>
      </c>
      <c r="B28" s="5">
        <v>-26.69</v>
      </c>
    </row>
    <row r="29" spans="1:2" x14ac:dyDescent="0.25">
      <c r="A29" t="s">
        <v>24</v>
      </c>
      <c r="B29" s="5">
        <v>-12101.76</v>
      </c>
    </row>
    <row r="30" spans="1:2" x14ac:dyDescent="0.25">
      <c r="A30" t="s">
        <v>25</v>
      </c>
      <c r="B30" s="5">
        <f>B31</f>
        <v>-85.75</v>
      </c>
    </row>
    <row r="31" spans="1:2" x14ac:dyDescent="0.25">
      <c r="A31" t="s">
        <v>26</v>
      </c>
      <c r="B31" s="5">
        <v>-85.75</v>
      </c>
    </row>
    <row r="32" spans="1:2" x14ac:dyDescent="0.25">
      <c r="A32" s="2" t="s">
        <v>27</v>
      </c>
      <c r="B32" s="6">
        <f>+B9+B12+B17+B21+B30</f>
        <v>-125383.07999999999</v>
      </c>
    </row>
    <row r="33" spans="1:2" x14ac:dyDescent="0.25">
      <c r="A33" t="s">
        <v>28</v>
      </c>
      <c r="B33" s="5">
        <f>B34</f>
        <v>45</v>
      </c>
    </row>
    <row r="34" spans="1:2" x14ac:dyDescent="0.25">
      <c r="A34" t="s">
        <v>29</v>
      </c>
      <c r="B34" s="5">
        <v>45</v>
      </c>
    </row>
    <row r="35" spans="1:2" x14ac:dyDescent="0.25">
      <c r="A35" t="s">
        <v>30</v>
      </c>
      <c r="B35" s="5">
        <f>B36</f>
        <v>-23.29</v>
      </c>
    </row>
    <row r="36" spans="1:2" x14ac:dyDescent="0.25">
      <c r="A36" t="s">
        <v>31</v>
      </c>
      <c r="B36" s="5">
        <v>-23.29</v>
      </c>
    </row>
    <row r="37" spans="1:2" x14ac:dyDescent="0.25">
      <c r="A37" s="2" t="s">
        <v>32</v>
      </c>
      <c r="B37" s="6">
        <f>+B33+B35</f>
        <v>21.71</v>
      </c>
    </row>
    <row r="38" spans="1:2" x14ac:dyDescent="0.25">
      <c r="A38" s="2" t="s">
        <v>33</v>
      </c>
      <c r="B38" s="6">
        <f>+B32+B37</f>
        <v>-125361.36999999998</v>
      </c>
    </row>
    <row r="39" spans="1:2" x14ac:dyDescent="0.25">
      <c r="A39" s="2" t="s">
        <v>34</v>
      </c>
      <c r="B39" s="6">
        <f>+B38</f>
        <v>-125361.36999999998</v>
      </c>
    </row>
    <row r="40" spans="1:2" x14ac:dyDescent="0.25">
      <c r="B40" s="5">
        <f>SUM(B41:B42)</f>
        <v>-129688.36</v>
      </c>
    </row>
    <row r="41" spans="1:2" x14ac:dyDescent="0.25">
      <c r="A41" t="s">
        <v>35</v>
      </c>
      <c r="B41" s="5">
        <v>-3495</v>
      </c>
    </row>
    <row r="42" spans="1:2" x14ac:dyDescent="0.25">
      <c r="A42" t="s">
        <v>36</v>
      </c>
      <c r="B42" s="5">
        <v>-126193.36</v>
      </c>
    </row>
  </sheetData>
  <pageMargins left="0.7" right="0.7" top="0.75" bottom="0.75" header="0.3" footer="0.3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Cuenta de Pérdidas y Ganancias</vt:lpstr>
      <vt:lpstr>'Cuenta de Pérdidas y Ganancias'!Área_de_impresión</vt:lpstr>
      <vt:lpstr>'Cuenta de Pérdidas y Ganancias'!Títulos_a_imprimir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Begoña</dc:creator>
  <cp:lastModifiedBy>Begoña</cp:lastModifiedBy>
  <dcterms:created xsi:type="dcterms:W3CDTF">2024-04-30T08:30:37Z</dcterms:created>
  <dcterms:modified xsi:type="dcterms:W3CDTF">2024-04-30T08:31:20Z</dcterms:modified>
</cp:coreProperties>
</file>